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青少年健康運動專案\114年\活動網站\0805永悅修辦法1\與長官確認定稿版\"/>
    </mc:Choice>
  </mc:AlternateContent>
  <xr:revisionPtr revIDLastSave="0" documentId="13_ncr:1_{326E3C9D-D7D5-4B43-9FD9-FC68D1B256C6}" xr6:coauthVersionLast="47" xr6:coauthVersionMax="47" xr10:uidLastSave="{00000000-0000-0000-0000-000000000000}"/>
  <bookViews>
    <workbookView xWindow="-120" yWindow="-120" windowWidth="29040" windowHeight="15720" xr2:uid="{00A5F4F4-DEC6-48B8-9ABC-FF2CD1B75BE0}"/>
  </bookViews>
  <sheets>
    <sheet name="工作表1" sheetId="1" r:id="rId1"/>
    <sheet name="過重標準表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1" l="1" a="1"/>
  <c r="J39" i="1" s="1"/>
  <c r="I39" i="1"/>
  <c r="I34" i="1"/>
  <c r="J34" i="1" s="1" a="1"/>
  <c r="J34" i="1" s="1"/>
  <c r="I35" i="1"/>
  <c r="J35" i="1" s="1" a="1"/>
  <c r="J35" i="1" s="1"/>
  <c r="I36" i="1"/>
  <c r="J36" i="1" s="1" a="1"/>
  <c r="J36" i="1" s="1"/>
  <c r="I37" i="1"/>
  <c r="J37" i="1" s="1" a="1"/>
  <c r="J37" i="1" s="1"/>
  <c r="I38" i="1"/>
  <c r="J38" i="1" s="1" a="1"/>
  <c r="J38" i="1" s="1"/>
  <c r="I5" i="1"/>
  <c r="J5" i="1" s="1" a="1"/>
  <c r="J5" i="1" s="1"/>
  <c r="I6" i="1"/>
  <c r="J6" i="1" s="1" a="1"/>
  <c r="J6" i="1" s="1"/>
  <c r="I7" i="1"/>
  <c r="J7" i="1" s="1" a="1"/>
  <c r="J7" i="1" s="1"/>
  <c r="I8" i="1"/>
  <c r="J8" i="1" s="1" a="1"/>
  <c r="J8" i="1" s="1"/>
  <c r="I9" i="1"/>
  <c r="J9" i="1" s="1" a="1"/>
  <c r="J9" i="1" s="1"/>
  <c r="I10" i="1"/>
  <c r="J10" i="1" s="1" a="1"/>
  <c r="J10" i="1" s="1"/>
  <c r="I11" i="1"/>
  <c r="J11" i="1" s="1" a="1"/>
  <c r="J11" i="1" s="1"/>
  <c r="I12" i="1"/>
  <c r="J12" i="1" s="1" a="1"/>
  <c r="J12" i="1" s="1"/>
  <c r="I13" i="1"/>
  <c r="J13" i="1" s="1" a="1"/>
  <c r="J13" i="1" s="1"/>
  <c r="I14" i="1"/>
  <c r="J14" i="1" s="1" a="1"/>
  <c r="J14" i="1" s="1"/>
  <c r="I15" i="1"/>
  <c r="J15" i="1" s="1" a="1"/>
  <c r="J15" i="1" s="1"/>
  <c r="I16" i="1"/>
  <c r="J16" i="1" s="1" a="1"/>
  <c r="J16" i="1" s="1"/>
  <c r="I17" i="1"/>
  <c r="J17" i="1" s="1" a="1"/>
  <c r="J17" i="1" s="1"/>
  <c r="I18" i="1"/>
  <c r="J18" i="1" s="1" a="1"/>
  <c r="J18" i="1" s="1"/>
  <c r="I19" i="1"/>
  <c r="J19" i="1" s="1" a="1"/>
  <c r="J19" i="1" s="1"/>
  <c r="I20" i="1"/>
  <c r="J20" i="1" s="1" a="1"/>
  <c r="J20" i="1" s="1"/>
  <c r="I21" i="1"/>
  <c r="J21" i="1" s="1" a="1"/>
  <c r="J21" i="1" s="1"/>
  <c r="I22" i="1"/>
  <c r="J22" i="1" s="1" a="1"/>
  <c r="J22" i="1" s="1"/>
  <c r="I23" i="1"/>
  <c r="J23" i="1" s="1" a="1"/>
  <c r="J23" i="1" s="1"/>
  <c r="I24" i="1"/>
  <c r="J24" i="1" s="1" a="1"/>
  <c r="J24" i="1" s="1"/>
  <c r="I25" i="1"/>
  <c r="J25" i="1" s="1" a="1"/>
  <c r="J25" i="1" s="1"/>
  <c r="I26" i="1"/>
  <c r="J26" i="1" s="1" a="1"/>
  <c r="J26" i="1" s="1"/>
  <c r="I27" i="1"/>
  <c r="J27" i="1" s="1" a="1"/>
  <c r="J27" i="1" s="1"/>
  <c r="I28" i="1"/>
  <c r="J28" i="1" s="1" a="1"/>
  <c r="J28" i="1" s="1"/>
  <c r="I29" i="1"/>
  <c r="J29" i="1" s="1" a="1"/>
  <c r="J29" i="1" s="1"/>
  <c r="I30" i="1"/>
  <c r="J30" i="1" s="1" a="1"/>
  <c r="J30" i="1" s="1"/>
  <c r="I31" i="1"/>
  <c r="J31" i="1" s="1" a="1"/>
  <c r="J31" i="1" s="1"/>
  <c r="I32" i="1"/>
  <c r="J32" i="1" s="1" a="1"/>
  <c r="J32" i="1" s="1"/>
  <c r="I33" i="1"/>
  <c r="J33" i="1" s="1" a="1"/>
  <c r="J33" i="1" s="1"/>
  <c r="I4" i="1"/>
  <c r="J4" i="1" s="1" a="1"/>
  <c r="J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<sst xmlns="http://schemas.openxmlformats.org/spreadsheetml/2006/main" count="26" uniqueCount="24">
  <si>
    <t>序位</t>
    <phoneticPr fontId="1" type="noConversion"/>
  </si>
  <si>
    <t>姓名</t>
    <phoneticPr fontId="1" type="noConversion"/>
  </si>
  <si>
    <t>性別</t>
    <phoneticPr fontId="1" type="noConversion"/>
  </si>
  <si>
    <t>前測身高</t>
    <phoneticPr fontId="1" type="noConversion"/>
  </si>
  <si>
    <t>前測體重</t>
    <phoneticPr fontId="1" type="noConversion"/>
  </si>
  <si>
    <t>*表格可自行增列</t>
  </si>
  <si>
    <t>*請確認參賽者身體質量指數是否為過重或肥胖，以符資格</t>
  </si>
  <si>
    <t>*請填列貴校所有參賽者體位數據（含學生及其親友、老師）</t>
    <phoneticPr fontId="1" type="noConversion"/>
  </si>
  <si>
    <t>*請貴校上傳紙本核章表及體位數據表Excel檔案</t>
    <phoneticPr fontId="1" type="noConversion"/>
  </si>
  <si>
    <t>類別（學生、老師、親友）</t>
    <phoneticPr fontId="1" type="noConversion"/>
  </si>
  <si>
    <t>歲數</t>
    <phoneticPr fontId="1" type="noConversion"/>
  </si>
  <si>
    <t>BMI</t>
    <phoneticPr fontId="1" type="noConversion"/>
  </si>
  <si>
    <t>&gt;=18</t>
    <phoneticPr fontId="1" type="noConversion"/>
  </si>
  <si>
    <t>男</t>
    <phoneticPr fontId="1" type="noConversion"/>
  </si>
  <si>
    <t>女</t>
    <phoneticPr fontId="1" type="noConversion"/>
  </si>
  <si>
    <t>是否符合
參賽資格</t>
    <phoneticPr fontId="1" type="noConversion"/>
  </si>
  <si>
    <t>年滿歲數</t>
    <phoneticPr fontId="1" type="noConversion"/>
  </si>
  <si>
    <t>請填學校名稱</t>
    <phoneticPr fontId="1" type="noConversion"/>
  </si>
  <si>
    <t>桃園市114年度「桃園超敢動 肉肉桃走中 健康體位比賽」
 前測資料表</t>
    <phoneticPr fontId="1" type="noConversion"/>
  </si>
  <si>
    <t>範例</t>
    <phoneticPr fontId="1" type="noConversion"/>
  </si>
  <si>
    <t>王小明</t>
    <phoneticPr fontId="1" type="noConversion"/>
  </si>
  <si>
    <t>學生</t>
    <phoneticPr fontId="1" type="noConversion"/>
  </si>
  <si>
    <t>配對學生
（請填寫學生姓名，
僅親友需填寫）</t>
    <phoneticPr fontId="1" type="noConversion"/>
  </si>
  <si>
    <t xml:space="preserve">    學校核章處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</si>
</sst>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6"/>
      <color rgb="FF0000FF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801494</xdr:colOff>
      <xdr:row>40</xdr:row>
      <xdr:rowOff>157312</xdr:rowOff>
    </xdr:from>
    <xdr:to>
      <xdr:col>9</xdr:col>
      <xdr:colOff>1141303</xdr:colOff>
      <xdr:row>45</xdr:row>
      <xdr:rowOff>80373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D91C007B-25F7-4DE3-A895-895F505F38D3}"/>
            </a:ext>
          </a:extLst>
        </xdr:cNvPr>
        <xdr:cNvSpPr>
          <a:spLocks noChangeArrowheads="1"/>
        </xdr:cNvSpPr>
      </xdr:nvSpPr>
      <xdr:spPr bwMode="auto">
        <a:xfrm>
          <a:off x="8142714" y="13364538"/>
          <a:ext cx="2407430" cy="99171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F404-365D-4584-A0DD-18F11B3C0838}">
  <dimension ref="A1:N48"/>
  <sheetViews>
    <sheetView tabSelected="1" topLeftCell="A25" zoomScale="82" zoomScaleNormal="82" zoomScaleSheetLayoutView="100" workbookViewId="0">
      <selection activeCell="H42" sqref="H42"/>
    </sheetView>
  </sheetViews>
  <sheetFormatPr defaultColWidth="8.875" defaultRowHeight="16.5" x14ac:dyDescent="0.25"/>
  <cols>
    <col min="1" max="1" width="9" style="1"/>
    <col min="2" max="2" width="12.625" customWidth="1"/>
    <col min="3" max="3" width="10.25" customWidth="1"/>
    <col min="4" max="4" width="20.125" customWidth="1"/>
    <col min="5" max="5" width="11.5" customWidth="1"/>
    <col min="6" max="6" width="21.375" customWidth="1"/>
    <col min="7" max="7" width="11.625" customWidth="1"/>
    <col min="8" max="8" width="12.125" customWidth="1"/>
    <col min="9" max="9" width="15" customWidth="1"/>
    <col min="10" max="10" width="16.125" customWidth="1"/>
  </cols>
  <sheetData>
    <row r="1" spans="1:14" ht="50.25" customHeight="1" x14ac:dyDescent="0.25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1"/>
    </row>
    <row r="2" spans="1:14" ht="34.5" customHeight="1" x14ac:dyDescent="0.25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</row>
    <row r="3" spans="1:14" ht="49.5" x14ac:dyDescent="0.25">
      <c r="A3" s="2" t="s">
        <v>0</v>
      </c>
      <c r="B3" s="2" t="s">
        <v>1</v>
      </c>
      <c r="C3" s="2" t="s">
        <v>2</v>
      </c>
      <c r="D3" s="6" t="s">
        <v>9</v>
      </c>
      <c r="E3" s="6" t="s">
        <v>16</v>
      </c>
      <c r="F3" s="5" t="s">
        <v>22</v>
      </c>
      <c r="G3" s="2" t="s">
        <v>3</v>
      </c>
      <c r="H3" s="2" t="s">
        <v>4</v>
      </c>
      <c r="I3" s="8" t="s">
        <v>11</v>
      </c>
      <c r="J3" s="6" t="s">
        <v>15</v>
      </c>
      <c r="M3" s="7" t="s">
        <v>10</v>
      </c>
      <c r="N3" s="7"/>
    </row>
    <row r="4" spans="1:14" ht="24.95" customHeight="1" x14ac:dyDescent="0.25">
      <c r="A4" s="2" t="s">
        <v>19</v>
      </c>
      <c r="B4" s="2" t="s">
        <v>20</v>
      </c>
      <c r="C4" s="2" t="s">
        <v>13</v>
      </c>
      <c r="D4" s="2" t="s">
        <v>21</v>
      </c>
      <c r="E4" s="2">
        <v>12</v>
      </c>
      <c r="F4" s="2"/>
      <c r="G4" s="2">
        <v>150</v>
      </c>
      <c r="H4" s="2">
        <v>60</v>
      </c>
      <c r="I4" s="2">
        <f>H4/(G4/100)^2</f>
        <v>26.666666666666668</v>
      </c>
      <c r="J4" s="2" t="str" cm="1">
        <f t="array" ref="J4">IF(I4&gt;=INDEX(過重標準表!$B$2:$C$10, MATCH(E4, 過重標準表!$A$2:$A$10, 1), IF(C4="男",1,2)), "合格", "不合格")</f>
        <v>合格</v>
      </c>
      <c r="M4">
        <v>10</v>
      </c>
    </row>
    <row r="5" spans="1:14" ht="24.95" customHeight="1" x14ac:dyDescent="0.25">
      <c r="A5" s="2">
        <v>1</v>
      </c>
      <c r="B5" s="3"/>
      <c r="C5" s="3"/>
      <c r="D5" s="3"/>
      <c r="E5" s="3"/>
      <c r="F5" s="3"/>
      <c r="G5" s="2"/>
      <c r="H5" s="2"/>
      <c r="I5" s="3" t="e">
        <f t="shared" ref="I5:I39" si="0">H5/(G5/100)^2</f>
        <v>#DIV/0!</v>
      </c>
      <c r="J5" s="3" t="e" cm="1">
        <f t="array" ref="J5">IF(I5&gt;=INDEX(過重標準表!$B$2:$C$10, MATCH(E5, 過重標準表!$A$2:$A$10, 1), IF(C5="男",1,2)), "合格", "不合格")</f>
        <v>#DIV/0!</v>
      </c>
      <c r="M5">
        <v>11</v>
      </c>
    </row>
    <row r="6" spans="1:14" ht="24.95" customHeight="1" x14ac:dyDescent="0.25">
      <c r="A6" s="2">
        <v>2</v>
      </c>
      <c r="B6" s="3"/>
      <c r="C6" s="3"/>
      <c r="D6" s="3"/>
      <c r="E6" s="3"/>
      <c r="F6" s="3"/>
      <c r="G6" s="3"/>
      <c r="H6" s="3"/>
      <c r="I6" s="3" t="e">
        <f t="shared" si="0"/>
        <v>#DIV/0!</v>
      </c>
      <c r="J6" s="3" t="e" cm="1">
        <f t="array" ref="J6">IF(I6&gt;=INDEX(過重標準表!$B$2:$C$10, MATCH(E6, 過重標準表!$A$2:$A$10, 1), IF(C6="男",1,2)), "合格", "不合格")</f>
        <v>#DIV/0!</v>
      </c>
      <c r="M6">
        <v>12</v>
      </c>
    </row>
    <row r="7" spans="1:14" ht="24.95" customHeight="1" x14ac:dyDescent="0.25">
      <c r="A7" s="2">
        <v>3</v>
      </c>
      <c r="B7" s="3"/>
      <c r="C7" s="3"/>
      <c r="D7" s="3"/>
      <c r="E7" s="3"/>
      <c r="F7" s="3"/>
      <c r="G7" s="3"/>
      <c r="H7" s="3"/>
      <c r="I7" s="3" t="e">
        <f t="shared" si="0"/>
        <v>#DIV/0!</v>
      </c>
      <c r="J7" s="3" t="e" cm="1">
        <f t="array" ref="J7">IF(I7&gt;=INDEX(過重標準表!$B$2:$C$10, MATCH(E7, 過重標準表!$A$2:$A$10, 1), IF(C7="男",1,2)), "合格", "不合格")</f>
        <v>#DIV/0!</v>
      </c>
      <c r="M7">
        <v>13</v>
      </c>
    </row>
    <row r="8" spans="1:14" ht="24.95" customHeight="1" x14ac:dyDescent="0.25">
      <c r="A8" s="2">
        <v>4</v>
      </c>
      <c r="B8" s="3"/>
      <c r="C8" s="3"/>
      <c r="D8" s="3"/>
      <c r="E8" s="3"/>
      <c r="F8" s="3"/>
      <c r="G8" s="3"/>
      <c r="H8" s="3"/>
      <c r="I8" s="3" t="e">
        <f t="shared" si="0"/>
        <v>#DIV/0!</v>
      </c>
      <c r="J8" s="3" t="e" cm="1">
        <f t="array" ref="J8">IF(I8&gt;=INDEX(過重標準表!$B$2:$C$10, MATCH(E8, 過重標準表!$A$2:$A$10, 1), IF(C8="男",1,2)), "合格", "不合格")</f>
        <v>#DIV/0!</v>
      </c>
      <c r="M8">
        <v>14</v>
      </c>
    </row>
    <row r="9" spans="1:14" ht="24.95" customHeight="1" x14ac:dyDescent="0.25">
      <c r="A9" s="2">
        <v>5</v>
      </c>
      <c r="B9" s="3"/>
      <c r="C9" s="3"/>
      <c r="D9" s="3"/>
      <c r="E9" s="3"/>
      <c r="F9" s="3"/>
      <c r="G9" s="3"/>
      <c r="H9" s="3"/>
      <c r="I9" s="3" t="e">
        <f t="shared" si="0"/>
        <v>#DIV/0!</v>
      </c>
      <c r="J9" s="3" t="e" cm="1">
        <f t="array" ref="J9">IF(I9&gt;=INDEX(過重標準表!$B$2:$C$10, MATCH(E9, 過重標準表!$A$2:$A$10, 1), IF(C9="男",1,2)), "合格", "不合格")</f>
        <v>#DIV/0!</v>
      </c>
      <c r="M9">
        <v>15</v>
      </c>
    </row>
    <row r="10" spans="1:14" ht="24.95" customHeight="1" x14ac:dyDescent="0.25">
      <c r="A10" s="2">
        <v>6</v>
      </c>
      <c r="B10" s="3"/>
      <c r="C10" s="3"/>
      <c r="D10" s="3"/>
      <c r="E10" s="3"/>
      <c r="F10" s="3"/>
      <c r="G10" s="3"/>
      <c r="H10" s="3"/>
      <c r="I10" s="3" t="e">
        <f t="shared" si="0"/>
        <v>#DIV/0!</v>
      </c>
      <c r="J10" s="3" t="e" cm="1">
        <f t="array" ref="J10">IF(I10&gt;=INDEX(過重標準表!$B$2:$C$10, MATCH(E10, 過重標準表!$A$2:$A$10, 1), IF(C10="男",1,2)), "合格", "不合格")</f>
        <v>#DIV/0!</v>
      </c>
      <c r="M10">
        <v>16</v>
      </c>
    </row>
    <row r="11" spans="1:14" ht="24.95" customHeight="1" x14ac:dyDescent="0.25">
      <c r="A11" s="2">
        <v>7</v>
      </c>
      <c r="B11" s="3"/>
      <c r="C11" s="3"/>
      <c r="D11" s="3"/>
      <c r="E11" s="3"/>
      <c r="F11" s="3"/>
      <c r="G11" s="3"/>
      <c r="H11" s="3"/>
      <c r="I11" s="3" t="e">
        <f t="shared" si="0"/>
        <v>#DIV/0!</v>
      </c>
      <c r="J11" s="3" t="e" cm="1">
        <f t="array" ref="J11">IF(I11&gt;=INDEX(過重標準表!$B$2:$C$10, MATCH(E11, 過重標準表!$A$2:$A$10, 1), IF(C11="男",1,2)), "合格", "不合格")</f>
        <v>#DIV/0!</v>
      </c>
      <c r="M11">
        <v>17</v>
      </c>
    </row>
    <row r="12" spans="1:14" ht="24.95" customHeight="1" x14ac:dyDescent="0.25">
      <c r="A12" s="2">
        <v>8</v>
      </c>
      <c r="B12" s="3"/>
      <c r="C12" s="3"/>
      <c r="D12" s="3"/>
      <c r="E12" s="3"/>
      <c r="F12" s="3"/>
      <c r="G12" s="3"/>
      <c r="H12" s="3"/>
      <c r="I12" s="3" t="e">
        <f t="shared" si="0"/>
        <v>#DIV/0!</v>
      </c>
      <c r="J12" s="3" t="e" cm="1">
        <f t="array" ref="J12">IF(I12&gt;=INDEX(過重標準表!$B$2:$C$10, MATCH(E12, 過重標準表!$A$2:$A$10, 1), IF(C12="男",1,2)), "合格", "不合格")</f>
        <v>#DIV/0!</v>
      </c>
      <c r="M12" t="s">
        <v>12</v>
      </c>
    </row>
    <row r="13" spans="1:14" ht="24.95" customHeight="1" x14ac:dyDescent="0.25">
      <c r="A13" s="2">
        <v>9</v>
      </c>
      <c r="B13" s="3"/>
      <c r="C13" s="3"/>
      <c r="D13" s="3"/>
      <c r="E13" s="3"/>
      <c r="F13" s="3"/>
      <c r="G13" s="3"/>
      <c r="H13" s="3"/>
      <c r="I13" s="3" t="e">
        <f t="shared" si="0"/>
        <v>#DIV/0!</v>
      </c>
      <c r="J13" s="3" t="e" cm="1">
        <f t="array" ref="J13">IF(I13&gt;=INDEX(過重標準表!$B$2:$C$10, MATCH(E13, 過重標準表!$A$2:$A$10, 1), IF(C13="男",1,2)), "合格", "不合格")</f>
        <v>#DIV/0!</v>
      </c>
    </row>
    <row r="14" spans="1:14" ht="24.95" customHeight="1" x14ac:dyDescent="0.25">
      <c r="A14" s="2">
        <v>10</v>
      </c>
      <c r="B14" s="3"/>
      <c r="C14" s="3"/>
      <c r="D14" s="3"/>
      <c r="E14" s="3"/>
      <c r="F14" s="3"/>
      <c r="G14" s="3"/>
      <c r="H14" s="3"/>
      <c r="I14" s="3" t="e">
        <f t="shared" si="0"/>
        <v>#DIV/0!</v>
      </c>
      <c r="J14" s="3" t="e" cm="1">
        <f t="array" ref="J14">IF(I14&gt;=INDEX(過重標準表!$B$2:$C$10, MATCH(E14, 過重標準表!$A$2:$A$10, 1), IF(C14="男",1,2)), "合格", "不合格")</f>
        <v>#DIV/0!</v>
      </c>
    </row>
    <row r="15" spans="1:14" ht="24.95" customHeight="1" x14ac:dyDescent="0.25">
      <c r="A15" s="2">
        <v>11</v>
      </c>
      <c r="B15" s="3"/>
      <c r="C15" s="3"/>
      <c r="D15" s="3"/>
      <c r="E15" s="3"/>
      <c r="F15" s="3"/>
      <c r="G15" s="3"/>
      <c r="H15" s="3"/>
      <c r="I15" s="3" t="e">
        <f t="shared" si="0"/>
        <v>#DIV/0!</v>
      </c>
      <c r="J15" s="3" t="e" cm="1">
        <f t="array" ref="J15">IF(I15&gt;=INDEX(過重標準表!$B$2:$C$10, MATCH(E15, 過重標準表!$A$2:$A$10, 1), IF(C15="男",1,2)), "合格", "不合格")</f>
        <v>#DIV/0!</v>
      </c>
    </row>
    <row r="16" spans="1:14" ht="24.95" customHeight="1" x14ac:dyDescent="0.25">
      <c r="A16" s="2">
        <v>12</v>
      </c>
      <c r="B16" s="3"/>
      <c r="C16" s="3"/>
      <c r="D16" s="3"/>
      <c r="E16" s="3"/>
      <c r="F16" s="3"/>
      <c r="G16" s="3"/>
      <c r="H16" s="3"/>
      <c r="I16" s="3" t="e">
        <f t="shared" si="0"/>
        <v>#DIV/0!</v>
      </c>
      <c r="J16" s="3" t="e" cm="1">
        <f t="array" ref="J16">IF(I16&gt;=INDEX(過重標準表!$B$2:$C$10, MATCH(E16, 過重標準表!$A$2:$A$10, 1), IF(C16="男",1,2)), "合格", "不合格")</f>
        <v>#DIV/0!</v>
      </c>
    </row>
    <row r="17" spans="1:10" ht="24.95" customHeight="1" x14ac:dyDescent="0.25">
      <c r="A17" s="2">
        <v>13</v>
      </c>
      <c r="B17" s="3"/>
      <c r="C17" s="3"/>
      <c r="D17" s="3"/>
      <c r="E17" s="3"/>
      <c r="F17" s="3"/>
      <c r="G17" s="3"/>
      <c r="H17" s="3"/>
      <c r="I17" s="3" t="e">
        <f t="shared" si="0"/>
        <v>#DIV/0!</v>
      </c>
      <c r="J17" s="3" t="e" cm="1">
        <f t="array" ref="J17">IF(I17&gt;=INDEX(過重標準表!$B$2:$C$10, MATCH(E17, 過重標準表!$A$2:$A$10, 1), IF(C17="男",1,2)), "合格", "不合格")</f>
        <v>#DIV/0!</v>
      </c>
    </row>
    <row r="18" spans="1:10" ht="24.95" customHeight="1" x14ac:dyDescent="0.25">
      <c r="A18" s="2">
        <v>14</v>
      </c>
      <c r="B18" s="3"/>
      <c r="C18" s="3"/>
      <c r="D18" s="3"/>
      <c r="E18" s="3"/>
      <c r="F18" s="3"/>
      <c r="G18" s="3"/>
      <c r="H18" s="3"/>
      <c r="I18" s="3" t="e">
        <f t="shared" si="0"/>
        <v>#DIV/0!</v>
      </c>
      <c r="J18" s="3" t="e" cm="1">
        <f t="array" ref="J18">IF(I18&gt;=INDEX(過重標準表!$B$2:$C$10, MATCH(E18, 過重標準表!$A$2:$A$10, 1), IF(C18="男",1,2)), "合格", "不合格")</f>
        <v>#DIV/0!</v>
      </c>
    </row>
    <row r="19" spans="1:10" ht="24.95" customHeight="1" x14ac:dyDescent="0.25">
      <c r="A19" s="2">
        <v>15</v>
      </c>
      <c r="B19" s="3"/>
      <c r="C19" s="3"/>
      <c r="D19" s="3"/>
      <c r="E19" s="3"/>
      <c r="F19" s="3"/>
      <c r="G19" s="3"/>
      <c r="H19" s="3"/>
      <c r="I19" s="3" t="e">
        <f t="shared" si="0"/>
        <v>#DIV/0!</v>
      </c>
      <c r="J19" s="3" t="e" cm="1">
        <f t="array" ref="J19">IF(I19&gt;=INDEX(過重標準表!$B$2:$C$10, MATCH(E19, 過重標準表!$A$2:$A$10, 1), IF(C19="男",1,2)), "合格", "不合格")</f>
        <v>#DIV/0!</v>
      </c>
    </row>
    <row r="20" spans="1:10" ht="24.95" customHeight="1" x14ac:dyDescent="0.25">
      <c r="A20" s="2">
        <v>16</v>
      </c>
      <c r="B20" s="3"/>
      <c r="C20" s="3"/>
      <c r="D20" s="3"/>
      <c r="E20" s="3"/>
      <c r="F20" s="3"/>
      <c r="G20" s="3"/>
      <c r="H20" s="3"/>
      <c r="I20" s="3" t="e">
        <f t="shared" si="0"/>
        <v>#DIV/0!</v>
      </c>
      <c r="J20" s="3" t="e" cm="1">
        <f t="array" ref="J20">IF(I20&gt;=INDEX(過重標準表!$B$2:$C$10, MATCH(E20, 過重標準表!$A$2:$A$10, 1), IF(C20="男",1,2)), "合格", "不合格")</f>
        <v>#DIV/0!</v>
      </c>
    </row>
    <row r="21" spans="1:10" ht="24.95" customHeight="1" x14ac:dyDescent="0.25">
      <c r="A21" s="2">
        <v>17</v>
      </c>
      <c r="B21" s="3"/>
      <c r="C21" s="3"/>
      <c r="D21" s="3"/>
      <c r="E21" s="3"/>
      <c r="F21" s="3"/>
      <c r="G21" s="3"/>
      <c r="H21" s="3"/>
      <c r="I21" s="3" t="e">
        <f t="shared" si="0"/>
        <v>#DIV/0!</v>
      </c>
      <c r="J21" s="3" t="e" cm="1">
        <f t="array" ref="J21">IF(I21&gt;=INDEX(過重標準表!$B$2:$C$10, MATCH(E21, 過重標準表!$A$2:$A$10, 1), IF(C21="男",1,2)), "合格", "不合格")</f>
        <v>#DIV/0!</v>
      </c>
    </row>
    <row r="22" spans="1:10" ht="24.95" customHeight="1" x14ac:dyDescent="0.25">
      <c r="A22" s="2">
        <v>18</v>
      </c>
      <c r="B22" s="3"/>
      <c r="C22" s="3"/>
      <c r="D22" s="3"/>
      <c r="E22" s="3"/>
      <c r="F22" s="3"/>
      <c r="G22" s="3"/>
      <c r="H22" s="3"/>
      <c r="I22" s="3" t="e">
        <f t="shared" si="0"/>
        <v>#DIV/0!</v>
      </c>
      <c r="J22" s="3" t="e" cm="1">
        <f t="array" ref="J22">IF(I22&gt;=INDEX(過重標準表!$B$2:$C$10, MATCH(E22, 過重標準表!$A$2:$A$10, 1), IF(C22="男",1,2)), "合格", "不合格")</f>
        <v>#DIV/0!</v>
      </c>
    </row>
    <row r="23" spans="1:10" ht="24.95" customHeight="1" x14ac:dyDescent="0.25">
      <c r="A23" s="2">
        <v>19</v>
      </c>
      <c r="B23" s="3"/>
      <c r="C23" s="3"/>
      <c r="D23" s="3"/>
      <c r="E23" s="3"/>
      <c r="F23" s="3"/>
      <c r="G23" s="3"/>
      <c r="H23" s="3"/>
      <c r="I23" s="3" t="e">
        <f t="shared" si="0"/>
        <v>#DIV/0!</v>
      </c>
      <c r="J23" s="3" t="e" cm="1">
        <f t="array" ref="J23">IF(I23&gt;=INDEX(過重標準表!$B$2:$C$10, MATCH(E23, 過重標準表!$A$2:$A$10, 1), IF(C23="男",1,2)), "合格", "不合格")</f>
        <v>#DIV/0!</v>
      </c>
    </row>
    <row r="24" spans="1:10" ht="24.95" customHeight="1" x14ac:dyDescent="0.25">
      <c r="A24" s="2">
        <v>20</v>
      </c>
      <c r="B24" s="3"/>
      <c r="C24" s="3"/>
      <c r="D24" s="3"/>
      <c r="E24" s="3"/>
      <c r="F24" s="3"/>
      <c r="G24" s="3"/>
      <c r="H24" s="3"/>
      <c r="I24" s="3" t="e">
        <f t="shared" si="0"/>
        <v>#DIV/0!</v>
      </c>
      <c r="J24" s="3" t="e" cm="1">
        <f t="array" ref="J24">IF(I24&gt;=INDEX(過重標準表!$B$2:$C$10, MATCH(E24, 過重標準表!$A$2:$A$10, 1), IF(C24="男",1,2)), "合格", "不合格")</f>
        <v>#DIV/0!</v>
      </c>
    </row>
    <row r="25" spans="1:10" ht="24.95" customHeight="1" x14ac:dyDescent="0.25">
      <c r="A25" s="2">
        <v>21</v>
      </c>
      <c r="B25" s="3"/>
      <c r="C25" s="3"/>
      <c r="D25" s="3"/>
      <c r="E25" s="3"/>
      <c r="F25" s="3"/>
      <c r="G25" s="3"/>
      <c r="H25" s="3"/>
      <c r="I25" s="3" t="e">
        <f t="shared" si="0"/>
        <v>#DIV/0!</v>
      </c>
      <c r="J25" s="3" t="e" cm="1">
        <f t="array" ref="J25">IF(I25&gt;=INDEX(過重標準表!$B$2:$C$10, MATCH(E25, 過重標準表!$A$2:$A$10, 1), IF(C25="男",1,2)), "合格", "不合格")</f>
        <v>#DIV/0!</v>
      </c>
    </row>
    <row r="26" spans="1:10" ht="24.95" customHeight="1" x14ac:dyDescent="0.25">
      <c r="A26" s="2">
        <v>22</v>
      </c>
      <c r="B26" s="3"/>
      <c r="C26" s="3"/>
      <c r="D26" s="3"/>
      <c r="E26" s="3"/>
      <c r="F26" s="3"/>
      <c r="G26" s="3"/>
      <c r="H26" s="3"/>
      <c r="I26" s="3" t="e">
        <f t="shared" si="0"/>
        <v>#DIV/0!</v>
      </c>
      <c r="J26" s="3" t="e" cm="1">
        <f t="array" ref="J26">IF(I26&gt;=INDEX(過重標準表!$B$2:$C$10, MATCH(E26, 過重標準表!$A$2:$A$10, 1), IF(C26="男",1,2)), "合格", "不合格")</f>
        <v>#DIV/0!</v>
      </c>
    </row>
    <row r="27" spans="1:10" ht="24.95" customHeight="1" x14ac:dyDescent="0.25">
      <c r="A27" s="2">
        <v>23</v>
      </c>
      <c r="B27" s="3"/>
      <c r="C27" s="3"/>
      <c r="D27" s="3"/>
      <c r="E27" s="3"/>
      <c r="F27" s="3"/>
      <c r="G27" s="3"/>
      <c r="H27" s="3"/>
      <c r="I27" s="3" t="e">
        <f t="shared" si="0"/>
        <v>#DIV/0!</v>
      </c>
      <c r="J27" s="3" t="e" cm="1">
        <f t="array" ref="J27">IF(I27&gt;=INDEX(過重標準表!$B$2:$C$10, MATCH(E27, 過重標準表!$A$2:$A$10, 1), IF(C27="男",1,2)), "合格", "不合格")</f>
        <v>#DIV/0!</v>
      </c>
    </row>
    <row r="28" spans="1:10" ht="24.95" customHeight="1" x14ac:dyDescent="0.25">
      <c r="A28" s="2">
        <v>24</v>
      </c>
      <c r="B28" s="3"/>
      <c r="C28" s="3"/>
      <c r="D28" s="3"/>
      <c r="E28" s="3"/>
      <c r="F28" s="3"/>
      <c r="G28" s="3"/>
      <c r="H28" s="3"/>
      <c r="I28" s="3" t="e">
        <f t="shared" si="0"/>
        <v>#DIV/0!</v>
      </c>
      <c r="J28" s="3" t="e" cm="1">
        <f t="array" ref="J28">IF(I28&gt;=INDEX(過重標準表!$B$2:$C$10, MATCH(E28, 過重標準表!$A$2:$A$10, 1), IF(C28="男",1,2)), "合格", "不合格")</f>
        <v>#DIV/0!</v>
      </c>
    </row>
    <row r="29" spans="1:10" ht="24.95" customHeight="1" x14ac:dyDescent="0.25">
      <c r="A29" s="2">
        <v>25</v>
      </c>
      <c r="B29" s="3"/>
      <c r="C29" s="3"/>
      <c r="D29" s="3"/>
      <c r="E29" s="3"/>
      <c r="F29" s="3"/>
      <c r="G29" s="3"/>
      <c r="H29" s="3"/>
      <c r="I29" s="3" t="e">
        <f t="shared" si="0"/>
        <v>#DIV/0!</v>
      </c>
      <c r="J29" s="3" t="e" cm="1">
        <f t="array" ref="J29">IF(I29&gt;=INDEX(過重標準表!$B$2:$C$10, MATCH(E29, 過重標準表!$A$2:$A$10, 1), IF(C29="男",1,2)), "合格", "不合格")</f>
        <v>#DIV/0!</v>
      </c>
    </row>
    <row r="30" spans="1:10" ht="24.95" customHeight="1" x14ac:dyDescent="0.25">
      <c r="A30" s="2">
        <v>26</v>
      </c>
      <c r="B30" s="3"/>
      <c r="C30" s="3"/>
      <c r="D30" s="3"/>
      <c r="E30" s="3"/>
      <c r="F30" s="3"/>
      <c r="G30" s="3"/>
      <c r="H30" s="3"/>
      <c r="I30" s="3" t="e">
        <f t="shared" si="0"/>
        <v>#DIV/0!</v>
      </c>
      <c r="J30" s="3" t="e" cm="1">
        <f t="array" ref="J30">IF(I30&gt;=INDEX(過重標準表!$B$2:$C$10, MATCH(E30, 過重標準表!$A$2:$A$10, 1), IF(C30="男",1,2)), "合格", "不合格")</f>
        <v>#DIV/0!</v>
      </c>
    </row>
    <row r="31" spans="1:10" ht="24.95" customHeight="1" x14ac:dyDescent="0.25">
      <c r="A31" s="2">
        <v>27</v>
      </c>
      <c r="B31" s="3"/>
      <c r="C31" s="3"/>
      <c r="D31" s="3"/>
      <c r="E31" s="3"/>
      <c r="F31" s="3"/>
      <c r="G31" s="3"/>
      <c r="H31" s="3"/>
      <c r="I31" s="3" t="e">
        <f t="shared" si="0"/>
        <v>#DIV/0!</v>
      </c>
      <c r="J31" s="3" t="e" cm="1">
        <f t="array" ref="J31">IF(I31&gt;=INDEX(過重標準表!$B$2:$C$10, MATCH(E31, 過重標準表!$A$2:$A$10, 1), IF(C31="男",1,2)), "合格", "不合格")</f>
        <v>#DIV/0!</v>
      </c>
    </row>
    <row r="32" spans="1:10" ht="24.95" customHeight="1" x14ac:dyDescent="0.25">
      <c r="A32" s="2">
        <v>28</v>
      </c>
      <c r="B32" s="3"/>
      <c r="C32" s="3"/>
      <c r="D32" s="3"/>
      <c r="E32" s="3"/>
      <c r="F32" s="3"/>
      <c r="G32" s="3"/>
      <c r="H32" s="3"/>
      <c r="I32" s="3" t="e">
        <f t="shared" si="0"/>
        <v>#DIV/0!</v>
      </c>
      <c r="J32" s="3" t="e" cm="1">
        <f t="array" ref="J32">IF(I32&gt;=INDEX(過重標準表!$B$2:$C$10, MATCH(E32, 過重標準表!$A$2:$A$10, 1), IF(C32="男",1,2)), "合格", "不合格")</f>
        <v>#DIV/0!</v>
      </c>
    </row>
    <row r="33" spans="1:10" ht="24.95" customHeight="1" x14ac:dyDescent="0.25">
      <c r="A33" s="2">
        <v>29</v>
      </c>
      <c r="B33" s="3"/>
      <c r="C33" s="3"/>
      <c r="D33" s="3"/>
      <c r="E33" s="3"/>
      <c r="F33" s="3"/>
      <c r="G33" s="3"/>
      <c r="H33" s="3"/>
      <c r="I33" s="3" t="e">
        <f t="shared" si="0"/>
        <v>#DIV/0!</v>
      </c>
      <c r="J33" s="3" t="e" cm="1">
        <f t="array" ref="J33">IF(I33&gt;=INDEX(過重標準表!$B$2:$C$10, MATCH(E33, 過重標準表!$A$2:$A$10, 1), IF(C33="男",1,2)), "合格", "不合格")</f>
        <v>#DIV/0!</v>
      </c>
    </row>
    <row r="34" spans="1:10" ht="24.95" customHeight="1" x14ac:dyDescent="0.25">
      <c r="A34" s="2">
        <v>30</v>
      </c>
      <c r="B34" s="3"/>
      <c r="C34" s="3"/>
      <c r="D34" s="3"/>
      <c r="E34" s="3"/>
      <c r="F34" s="3"/>
      <c r="G34" s="3"/>
      <c r="H34" s="3"/>
      <c r="I34" s="3" t="e">
        <f t="shared" si="0"/>
        <v>#DIV/0!</v>
      </c>
      <c r="J34" s="3" t="e" cm="1">
        <f t="array" ref="J34">IF(I34&gt;=INDEX(過重標準表!$B$2:$C$10, MATCH(E34, 過重標準表!$A$2:$A$10, 1), IF(C34="男",1,2)), "合格", "不合格")</f>
        <v>#DIV/0!</v>
      </c>
    </row>
    <row r="35" spans="1:10" ht="24.95" customHeight="1" x14ac:dyDescent="0.25">
      <c r="A35" s="2">
        <v>31</v>
      </c>
      <c r="B35" s="3"/>
      <c r="C35" s="3"/>
      <c r="D35" s="3"/>
      <c r="E35" s="3"/>
      <c r="F35" s="3"/>
      <c r="G35" s="3"/>
      <c r="H35" s="3"/>
      <c r="I35" s="3" t="e">
        <f t="shared" si="0"/>
        <v>#DIV/0!</v>
      </c>
      <c r="J35" s="3" t="e" cm="1">
        <f t="array" ref="J35">IF(I35&gt;=INDEX(過重標準表!$B$2:$C$10, MATCH(E35, 過重標準表!$A$2:$A$10, 1), IF(C35="男",1,2)), "合格", "不合格")</f>
        <v>#DIV/0!</v>
      </c>
    </row>
    <row r="36" spans="1:10" ht="24.95" customHeight="1" x14ac:dyDescent="0.25">
      <c r="A36" s="2">
        <v>32</v>
      </c>
      <c r="B36" s="3"/>
      <c r="C36" s="3"/>
      <c r="D36" s="3"/>
      <c r="E36" s="3"/>
      <c r="F36" s="3"/>
      <c r="G36" s="3"/>
      <c r="H36" s="3"/>
      <c r="I36" s="3" t="e">
        <f t="shared" si="0"/>
        <v>#DIV/0!</v>
      </c>
      <c r="J36" s="3" t="e" cm="1">
        <f t="array" ref="J36">IF(I36&gt;=INDEX(過重標準表!$B$2:$C$10, MATCH(E36, 過重標準表!$A$2:$A$10, 1), IF(C36="男",1,2)), "合格", "不合格")</f>
        <v>#DIV/0!</v>
      </c>
    </row>
    <row r="37" spans="1:10" ht="24.95" customHeight="1" x14ac:dyDescent="0.25">
      <c r="A37" s="2">
        <v>33</v>
      </c>
      <c r="B37" s="3"/>
      <c r="C37" s="3"/>
      <c r="D37" s="3"/>
      <c r="E37" s="3"/>
      <c r="F37" s="3"/>
      <c r="G37" s="3"/>
      <c r="H37" s="3"/>
      <c r="I37" s="3" t="e">
        <f t="shared" si="0"/>
        <v>#DIV/0!</v>
      </c>
      <c r="J37" s="3" t="e" cm="1">
        <f t="array" ref="J37">IF(I37&gt;=INDEX(過重標準表!$B$2:$C$10, MATCH(E37, 過重標準表!$A$2:$A$10, 1), IF(C37="男",1,2)), "合格", "不合格")</f>
        <v>#DIV/0!</v>
      </c>
    </row>
    <row r="38" spans="1:10" ht="24.95" customHeight="1" x14ac:dyDescent="0.25">
      <c r="A38" s="2">
        <v>34</v>
      </c>
      <c r="B38" s="3"/>
      <c r="C38" s="3"/>
      <c r="D38" s="3"/>
      <c r="E38" s="3"/>
      <c r="F38" s="3"/>
      <c r="G38" s="3"/>
      <c r="H38" s="3"/>
      <c r="I38" s="3" t="e">
        <f t="shared" si="0"/>
        <v>#DIV/0!</v>
      </c>
      <c r="J38" s="3" t="e" cm="1">
        <f t="array" ref="J38">IF(I38&gt;=INDEX(過重標準表!$B$2:$C$10, MATCH(E38, 過重標準表!$A$2:$A$10, 1), IF(C38="男",1,2)), "合格", "不合格")</f>
        <v>#DIV/0!</v>
      </c>
    </row>
    <row r="39" spans="1:10" ht="24.95" customHeight="1" x14ac:dyDescent="0.25">
      <c r="A39" s="2">
        <v>35</v>
      </c>
      <c r="B39" s="3"/>
      <c r="C39" s="3"/>
      <c r="D39" s="3"/>
      <c r="E39" s="3"/>
      <c r="F39" s="3"/>
      <c r="G39" s="3"/>
      <c r="H39" s="3"/>
      <c r="I39" s="3" t="e">
        <f t="shared" si="0"/>
        <v>#DIV/0!</v>
      </c>
      <c r="J39" s="3" t="e" cm="1">
        <f t="array" ref="J39">IF(I39&gt;=INDEX(過重標準表!$B$2:$C$10, MATCH(E39, 過重標準表!$A$2:$A$10, 1), IF(C39="男",1,2)), "合格", "不合格")</f>
        <v>#DIV/0!</v>
      </c>
    </row>
    <row r="40" spans="1:10" x14ac:dyDescent="0.25">
      <c r="A40" s="1" t="s">
        <v>5</v>
      </c>
    </row>
    <row r="41" spans="1:10" x14ac:dyDescent="0.25">
      <c r="A41" s="1" t="s">
        <v>6</v>
      </c>
    </row>
    <row r="42" spans="1:10" x14ac:dyDescent="0.25">
      <c r="A42" s="1" t="s">
        <v>7</v>
      </c>
    </row>
    <row r="43" spans="1:10" x14ac:dyDescent="0.25">
      <c r="A43" s="1" t="s">
        <v>8</v>
      </c>
    </row>
    <row r="44" spans="1:10" ht="17.25" x14ac:dyDescent="0.25">
      <c r="G44" s="4"/>
      <c r="H44" s="4"/>
      <c r="I44" s="4"/>
    </row>
    <row r="45" spans="1:10" ht="17.25" x14ac:dyDescent="0.25">
      <c r="G45" s="12" t="s">
        <v>23</v>
      </c>
      <c r="H45" s="12"/>
      <c r="I45" s="4"/>
    </row>
    <row r="48" spans="1:10" ht="17.25" x14ac:dyDescent="0.25">
      <c r="G48" s="4"/>
      <c r="H48" s="4"/>
      <c r="I48" s="4"/>
    </row>
  </sheetData>
  <mergeCells count="3">
    <mergeCell ref="A2:J2"/>
    <mergeCell ref="A1:J1"/>
    <mergeCell ref="G45:H45"/>
  </mergeCells>
  <phoneticPr fontId="1" type="noConversion"/>
  <pageMargins left="3.937007874015748E-2" right="3.937007874015748E-2" top="0.35433070866141736" bottom="0.35433070866141736" header="0.31496062992125984" footer="0.31496062992125984"/>
  <pageSetup paperSize="9" scale="72" fitToWidth="0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E4CB-A8A2-DC47-9AEE-CE79CEC125C3}">
  <dimension ref="A1:C10"/>
  <sheetViews>
    <sheetView workbookViewId="0">
      <selection activeCell="C3" sqref="C3"/>
    </sheetView>
  </sheetViews>
  <sheetFormatPr defaultColWidth="11" defaultRowHeight="16.5" x14ac:dyDescent="0.25"/>
  <sheetData>
    <row r="1" spans="1:3" x14ac:dyDescent="0.25">
      <c r="A1" s="7" t="s">
        <v>10</v>
      </c>
      <c r="B1" t="s">
        <v>13</v>
      </c>
      <c r="C1" t="s">
        <v>14</v>
      </c>
    </row>
    <row r="2" spans="1:3" x14ac:dyDescent="0.25">
      <c r="A2">
        <v>10</v>
      </c>
      <c r="B2">
        <v>20</v>
      </c>
      <c r="C2">
        <v>19.7</v>
      </c>
    </row>
    <row r="3" spans="1:3" x14ac:dyDescent="0.25">
      <c r="A3">
        <v>11</v>
      </c>
      <c r="B3">
        <v>20.7</v>
      </c>
      <c r="C3">
        <v>20.5</v>
      </c>
    </row>
    <row r="4" spans="1:3" x14ac:dyDescent="0.25">
      <c r="A4">
        <v>12</v>
      </c>
      <c r="B4">
        <v>21.3</v>
      </c>
      <c r="C4">
        <v>21.3</v>
      </c>
    </row>
    <row r="5" spans="1:3" x14ac:dyDescent="0.25">
      <c r="A5">
        <v>13</v>
      </c>
      <c r="B5">
        <v>21.9</v>
      </c>
      <c r="C5">
        <v>21.9</v>
      </c>
    </row>
    <row r="6" spans="1:3" x14ac:dyDescent="0.25">
      <c r="A6">
        <v>14</v>
      </c>
      <c r="B6">
        <v>22.5</v>
      </c>
      <c r="C6">
        <v>22.5</v>
      </c>
    </row>
    <row r="7" spans="1:3" x14ac:dyDescent="0.25">
      <c r="A7">
        <v>15</v>
      </c>
      <c r="B7">
        <v>22.9</v>
      </c>
      <c r="C7">
        <v>22.7</v>
      </c>
    </row>
    <row r="8" spans="1:3" x14ac:dyDescent="0.25">
      <c r="A8">
        <v>16</v>
      </c>
      <c r="B8">
        <v>23.3</v>
      </c>
      <c r="C8">
        <v>22.7</v>
      </c>
    </row>
    <row r="9" spans="1:3" x14ac:dyDescent="0.25">
      <c r="A9">
        <v>17</v>
      </c>
      <c r="B9">
        <v>23.5</v>
      </c>
      <c r="C9">
        <v>22.7</v>
      </c>
    </row>
    <row r="10" spans="1:3" x14ac:dyDescent="0.25">
      <c r="A10">
        <v>18</v>
      </c>
      <c r="B10">
        <v>24</v>
      </c>
      <c r="C10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過重標準表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孫若寧</dc:creator>
  <cp:lastModifiedBy>孫若寧</cp:lastModifiedBy>
  <cp:lastPrinted>2025-08-06T08:24:29Z</cp:lastPrinted>
  <dcterms:created xsi:type="dcterms:W3CDTF">2025-07-21T03:21:38Z</dcterms:created>
  <dcterms:modified xsi:type="dcterms:W3CDTF">2025-08-06T08:24:50Z</dcterms:modified>
</cp:coreProperties>
</file>